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TASAS CAPITALIZACION  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M39" i="1"/>
  <c r="O37"/>
  <c r="M33"/>
  <c r="O31"/>
  <c r="M27"/>
  <c r="O25"/>
  <c r="M21"/>
  <c r="O19"/>
  <c r="M16"/>
  <c r="O14"/>
  <c r="O9"/>
  <c r="M11"/>
  <c r="Q76"/>
  <c r="P65"/>
  <c r="P78" s="1"/>
  <c r="O65"/>
  <c r="O78" s="1"/>
  <c r="K65"/>
  <c r="K78" s="1"/>
  <c r="J65"/>
  <c r="J78" s="1"/>
  <c r="E65"/>
  <c r="E78" s="1"/>
  <c r="D65"/>
  <c r="D78" s="1"/>
  <c r="Q63"/>
  <c r="L63"/>
  <c r="L76" s="1"/>
  <c r="G63"/>
  <c r="G76" s="1"/>
  <c r="Q61"/>
  <c r="Q74" s="1"/>
  <c r="L61"/>
  <c r="L74" s="1"/>
  <c r="G61"/>
  <c r="G74" s="1"/>
  <c r="B61"/>
  <c r="B74" s="1"/>
  <c r="B60"/>
  <c r="B73" s="1"/>
  <c r="G79" l="1"/>
  <c r="G81" s="1"/>
  <c r="L79" s="1"/>
  <c r="L81" s="1"/>
  <c r="Q79" s="1"/>
  <c r="Q81" s="1"/>
  <c r="G66"/>
  <c r="G68" s="1"/>
  <c r="L66" s="1"/>
  <c r="L68" s="1"/>
  <c r="Q66" s="1"/>
  <c r="Q68" s="1"/>
</calcChain>
</file>

<file path=xl/sharedStrings.xml><?xml version="1.0" encoding="utf-8"?>
<sst xmlns="http://schemas.openxmlformats.org/spreadsheetml/2006/main" count="70" uniqueCount="34">
  <si>
    <t>Debo una suma de dinero desde</t>
  </si>
  <si>
    <t>de</t>
  </si>
  <si>
    <t>Pago con fecha</t>
  </si>
  <si>
    <t xml:space="preserve">Cuánto debo </t>
  </si>
  <si>
    <t>al día</t>
  </si>
  <si>
    <t>?</t>
  </si>
  <si>
    <t>tasa vigente</t>
  </si>
  <si>
    <t>1°</t>
  </si>
  <si>
    <t>período</t>
  </si>
  <si>
    <t>efectiva</t>
  </si>
  <si>
    <t>anual</t>
  </si>
  <si>
    <t>2°</t>
  </si>
  <si>
    <t>nominal</t>
  </si>
  <si>
    <t>mensual</t>
  </si>
  <si>
    <t>vencida</t>
  </si>
  <si>
    <t>con capitaliz</t>
  </si>
  <si>
    <r>
      <t xml:space="preserve">j </t>
    </r>
    <r>
      <rPr>
        <vertAlign val="subscript"/>
        <sz val="10"/>
        <rFont val="Arial"/>
        <family val="2"/>
      </rPr>
      <t>m</t>
    </r>
  </si>
  <si>
    <t>3°</t>
  </si>
  <si>
    <t>semestral</t>
  </si>
  <si>
    <t>adelant</t>
  </si>
  <si>
    <r>
      <t xml:space="preserve">f </t>
    </r>
    <r>
      <rPr>
        <vertAlign val="subscript"/>
        <sz val="10"/>
        <rFont val="Arial"/>
        <family val="2"/>
      </rPr>
      <t>m</t>
    </r>
  </si>
  <si>
    <t>INTERES SIMPLE</t>
  </si>
  <si>
    <r>
      <t xml:space="preserve">i </t>
    </r>
    <r>
      <rPr>
        <vertAlign val="subscript"/>
        <sz val="10"/>
        <rFont val="Arial"/>
        <family val="2"/>
      </rPr>
      <t>m</t>
    </r>
  </si>
  <si>
    <t>Monto</t>
  </si>
  <si>
    <t>Saldo de deuda</t>
  </si>
  <si>
    <t>INTERES COMPUESTO</t>
  </si>
  <si>
    <t>Monto adeudado</t>
  </si>
  <si>
    <t>Escribir los siguientes enunciados con los símbolos que correspondan</t>
  </si>
  <si>
    <t xml:space="preserve">Tasa </t>
  </si>
  <si>
    <t>que capitaliza c</t>
  </si>
  <si>
    <t>días</t>
  </si>
  <si>
    <t>adelantada</t>
  </si>
  <si>
    <t xml:space="preserve">TASAS CAPITALIZACION </t>
  </si>
  <si>
    <t>CPN Mario Maydana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</si>
</sst>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164" formatCode="[$-C0A]d\-mmm\-yy;@"/>
    <numFmt numFmtId="165" formatCode="&quot;$&quot;\ #,##0.00"/>
    <numFmt numFmtId="166" formatCode="&quot;$&quot;\ #,##0.00;[Red]&quot;$&quot;\ \-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sz val="16"/>
      <name val="Comic Sans MS"/>
      <family val="4"/>
    </font>
    <font>
      <sz val="8"/>
      <color theme="1"/>
      <name val="Arial"/>
      <family val="2"/>
    </font>
    <font>
      <b/>
      <sz val="20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2" fillId="2" borderId="0" xfId="0" applyNumberFormat="1" applyFont="1" applyFill="1" applyAlignment="1" applyProtection="1">
      <alignment horizontal="center"/>
      <protection locked="0"/>
    </xf>
    <xf numFmtId="166" fontId="2" fillId="2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3" fillId="0" borderId="0" xfId="0" applyFont="1"/>
    <xf numFmtId="0" fontId="1" fillId="0" borderId="0" xfId="0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8" fontId="0" fillId="0" borderId="0" xfId="0" applyNumberFormat="1" applyAlignment="1">
      <alignment horizontal="right"/>
    </xf>
    <xf numFmtId="8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60</xdr:row>
      <xdr:rowOff>180975</xdr:rowOff>
    </xdr:from>
    <xdr:to>
      <xdr:col>21</xdr:col>
      <xdr:colOff>95250</xdr:colOff>
      <xdr:row>61</xdr:row>
      <xdr:rowOff>9525</xdr:rowOff>
    </xdr:to>
    <xdr:cxnSp macro="">
      <xdr:nvCxnSpPr>
        <xdr:cNvPr id="2" name="2 Conector recto de flecha"/>
        <xdr:cNvCxnSpPr>
          <a:cxnSpLocks noChangeShapeType="1"/>
        </xdr:cNvCxnSpPr>
      </xdr:nvCxnSpPr>
      <xdr:spPr bwMode="auto">
        <a:xfrm>
          <a:off x="533400" y="4705350"/>
          <a:ext cx="4810125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57150</xdr:colOff>
      <xdr:row>61</xdr:row>
      <xdr:rowOff>9525</xdr:rowOff>
    </xdr:from>
    <xdr:to>
      <xdr:col>2</xdr:col>
      <xdr:colOff>57150</xdr:colOff>
      <xdr:row>61</xdr:row>
      <xdr:rowOff>57150</xdr:rowOff>
    </xdr:to>
    <xdr:cxnSp macro="">
      <xdr:nvCxnSpPr>
        <xdr:cNvPr id="3" name="4 Conector recto"/>
        <xdr:cNvCxnSpPr>
          <a:cxnSpLocks noChangeShapeType="1"/>
        </xdr:cNvCxnSpPr>
      </xdr:nvCxnSpPr>
      <xdr:spPr bwMode="auto">
        <a:xfrm rot="5400000">
          <a:off x="528637" y="901541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142875</xdr:colOff>
      <xdr:row>61</xdr:row>
      <xdr:rowOff>47625</xdr:rowOff>
    </xdr:from>
    <xdr:to>
      <xdr:col>7</xdr:col>
      <xdr:colOff>142875</xdr:colOff>
      <xdr:row>61</xdr:row>
      <xdr:rowOff>95250</xdr:rowOff>
    </xdr:to>
    <xdr:cxnSp macro="">
      <xdr:nvCxnSpPr>
        <xdr:cNvPr id="4" name="5 Conector recto"/>
        <xdr:cNvCxnSpPr>
          <a:cxnSpLocks noChangeShapeType="1"/>
        </xdr:cNvCxnSpPr>
      </xdr:nvCxnSpPr>
      <xdr:spPr bwMode="auto">
        <a:xfrm rot="5400000">
          <a:off x="1852612" y="905351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133350</xdr:colOff>
      <xdr:row>61</xdr:row>
      <xdr:rowOff>47625</xdr:rowOff>
    </xdr:from>
    <xdr:to>
      <xdr:col>12</xdr:col>
      <xdr:colOff>133350</xdr:colOff>
      <xdr:row>61</xdr:row>
      <xdr:rowOff>95250</xdr:rowOff>
    </xdr:to>
    <xdr:cxnSp macro="">
      <xdr:nvCxnSpPr>
        <xdr:cNvPr id="5" name="6 Conector recto"/>
        <xdr:cNvCxnSpPr>
          <a:cxnSpLocks noChangeShapeType="1"/>
        </xdr:cNvCxnSpPr>
      </xdr:nvCxnSpPr>
      <xdr:spPr bwMode="auto">
        <a:xfrm rot="5400000">
          <a:off x="3081337" y="905351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17</xdr:col>
      <xdr:colOff>123825</xdr:colOff>
      <xdr:row>61</xdr:row>
      <xdr:rowOff>57150</xdr:rowOff>
    </xdr:from>
    <xdr:to>
      <xdr:col>17</xdr:col>
      <xdr:colOff>123825</xdr:colOff>
      <xdr:row>61</xdr:row>
      <xdr:rowOff>104775</xdr:rowOff>
    </xdr:to>
    <xdr:cxnSp macro="">
      <xdr:nvCxnSpPr>
        <xdr:cNvPr id="6" name="7 Conector recto"/>
        <xdr:cNvCxnSpPr>
          <a:cxnSpLocks noChangeShapeType="1"/>
        </xdr:cNvCxnSpPr>
      </xdr:nvCxnSpPr>
      <xdr:spPr bwMode="auto">
        <a:xfrm rot="5400000">
          <a:off x="4310062" y="9063038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73</xdr:row>
      <xdr:rowOff>152400</xdr:rowOff>
    </xdr:from>
    <xdr:to>
      <xdr:col>21</xdr:col>
      <xdr:colOff>57150</xdr:colOff>
      <xdr:row>74</xdr:row>
      <xdr:rowOff>9525</xdr:rowOff>
    </xdr:to>
    <xdr:cxnSp macro="">
      <xdr:nvCxnSpPr>
        <xdr:cNvPr id="7" name="8 Conector recto de flecha"/>
        <xdr:cNvCxnSpPr>
          <a:cxnSpLocks noChangeShapeType="1"/>
        </xdr:cNvCxnSpPr>
      </xdr:nvCxnSpPr>
      <xdr:spPr bwMode="auto">
        <a:xfrm>
          <a:off x="485775" y="11353800"/>
          <a:ext cx="4772025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57150</xdr:colOff>
      <xdr:row>74</xdr:row>
      <xdr:rowOff>9525</xdr:rowOff>
    </xdr:from>
    <xdr:to>
      <xdr:col>2</xdr:col>
      <xdr:colOff>57150</xdr:colOff>
      <xdr:row>74</xdr:row>
      <xdr:rowOff>57150</xdr:rowOff>
    </xdr:to>
    <xdr:cxnSp macro="">
      <xdr:nvCxnSpPr>
        <xdr:cNvPr id="8" name="9 Conector recto"/>
        <xdr:cNvCxnSpPr>
          <a:cxnSpLocks noChangeShapeType="1"/>
        </xdr:cNvCxnSpPr>
      </xdr:nvCxnSpPr>
      <xdr:spPr bwMode="auto">
        <a:xfrm rot="5400000">
          <a:off x="528637" y="1139666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142875</xdr:colOff>
      <xdr:row>74</xdr:row>
      <xdr:rowOff>47625</xdr:rowOff>
    </xdr:from>
    <xdr:to>
      <xdr:col>7</xdr:col>
      <xdr:colOff>142875</xdr:colOff>
      <xdr:row>74</xdr:row>
      <xdr:rowOff>95250</xdr:rowOff>
    </xdr:to>
    <xdr:cxnSp macro="">
      <xdr:nvCxnSpPr>
        <xdr:cNvPr id="9" name="10 Conector recto"/>
        <xdr:cNvCxnSpPr>
          <a:cxnSpLocks noChangeShapeType="1"/>
        </xdr:cNvCxnSpPr>
      </xdr:nvCxnSpPr>
      <xdr:spPr bwMode="auto">
        <a:xfrm rot="5400000">
          <a:off x="1852612" y="1143476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133350</xdr:colOff>
      <xdr:row>74</xdr:row>
      <xdr:rowOff>47625</xdr:rowOff>
    </xdr:from>
    <xdr:to>
      <xdr:col>12</xdr:col>
      <xdr:colOff>133350</xdr:colOff>
      <xdr:row>74</xdr:row>
      <xdr:rowOff>95250</xdr:rowOff>
    </xdr:to>
    <xdr:cxnSp macro="">
      <xdr:nvCxnSpPr>
        <xdr:cNvPr id="10" name="11 Conector recto"/>
        <xdr:cNvCxnSpPr>
          <a:cxnSpLocks noChangeShapeType="1"/>
        </xdr:cNvCxnSpPr>
      </xdr:nvCxnSpPr>
      <xdr:spPr bwMode="auto">
        <a:xfrm rot="5400000">
          <a:off x="3081337" y="11434763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17</xdr:col>
      <xdr:colOff>123825</xdr:colOff>
      <xdr:row>74</xdr:row>
      <xdr:rowOff>57150</xdr:rowOff>
    </xdr:from>
    <xdr:to>
      <xdr:col>17</xdr:col>
      <xdr:colOff>123825</xdr:colOff>
      <xdr:row>74</xdr:row>
      <xdr:rowOff>104775</xdr:rowOff>
    </xdr:to>
    <xdr:cxnSp macro="">
      <xdr:nvCxnSpPr>
        <xdr:cNvPr id="11" name="12 Conector recto"/>
        <xdr:cNvCxnSpPr>
          <a:cxnSpLocks noChangeShapeType="1"/>
        </xdr:cNvCxnSpPr>
      </xdr:nvCxnSpPr>
      <xdr:spPr bwMode="auto">
        <a:xfrm rot="5400000">
          <a:off x="4310062" y="11444288"/>
          <a:ext cx="4762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228600</xdr:colOff>
      <xdr:row>58</xdr:row>
      <xdr:rowOff>161925</xdr:rowOff>
    </xdr:from>
    <xdr:to>
      <xdr:col>4</xdr:col>
      <xdr:colOff>38100</xdr:colOff>
      <xdr:row>59</xdr:row>
      <xdr:rowOff>190500</xdr:rowOff>
    </xdr:to>
    <xdr:sp macro="" textlink="">
      <xdr:nvSpPr>
        <xdr:cNvPr id="12" name="13 Elipse"/>
        <xdr:cNvSpPr>
          <a:spLocks noChangeArrowheads="1"/>
        </xdr:cNvSpPr>
      </xdr:nvSpPr>
      <xdr:spPr bwMode="auto">
        <a:xfrm>
          <a:off x="228600" y="8601075"/>
          <a:ext cx="800100" cy="219075"/>
        </a:xfrm>
        <a:prstGeom prst="ellipse">
          <a:avLst/>
        </a:prstGeom>
        <a:noFill/>
        <a:ln w="12700" algn="ctr">
          <a:solidFill>
            <a:srgbClr val="0000CC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61</xdr:row>
      <xdr:rowOff>123825</xdr:rowOff>
    </xdr:from>
    <xdr:to>
      <xdr:col>9</xdr:col>
      <xdr:colOff>38100</xdr:colOff>
      <xdr:row>63</xdr:row>
      <xdr:rowOff>19050</xdr:rowOff>
    </xdr:to>
    <xdr:sp macro="" textlink="">
      <xdr:nvSpPr>
        <xdr:cNvPr id="13" name="14 Elipse"/>
        <xdr:cNvSpPr>
          <a:spLocks noChangeArrowheads="1"/>
        </xdr:cNvSpPr>
      </xdr:nvSpPr>
      <xdr:spPr bwMode="auto">
        <a:xfrm>
          <a:off x="1466850" y="9105900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209550</xdr:colOff>
      <xdr:row>61</xdr:row>
      <xdr:rowOff>123825</xdr:rowOff>
    </xdr:from>
    <xdr:to>
      <xdr:col>14</xdr:col>
      <xdr:colOff>19050</xdr:colOff>
      <xdr:row>63</xdr:row>
      <xdr:rowOff>19050</xdr:rowOff>
    </xdr:to>
    <xdr:sp macro="" textlink="">
      <xdr:nvSpPr>
        <xdr:cNvPr id="14" name="15 Elipse"/>
        <xdr:cNvSpPr>
          <a:spLocks noChangeArrowheads="1"/>
        </xdr:cNvSpPr>
      </xdr:nvSpPr>
      <xdr:spPr bwMode="auto">
        <a:xfrm>
          <a:off x="2686050" y="9105900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61</xdr:row>
      <xdr:rowOff>133350</xdr:rowOff>
    </xdr:from>
    <xdr:to>
      <xdr:col>19</xdr:col>
      <xdr:colOff>66675</xdr:colOff>
      <xdr:row>63</xdr:row>
      <xdr:rowOff>28575</xdr:rowOff>
    </xdr:to>
    <xdr:sp macro="" textlink="">
      <xdr:nvSpPr>
        <xdr:cNvPr id="15" name="16 Elipse"/>
        <xdr:cNvSpPr>
          <a:spLocks noChangeArrowheads="1"/>
        </xdr:cNvSpPr>
      </xdr:nvSpPr>
      <xdr:spPr bwMode="auto">
        <a:xfrm>
          <a:off x="3971925" y="9115425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74</xdr:row>
      <xdr:rowOff>133350</xdr:rowOff>
    </xdr:from>
    <xdr:to>
      <xdr:col>9</xdr:col>
      <xdr:colOff>57150</xdr:colOff>
      <xdr:row>76</xdr:row>
      <xdr:rowOff>28575</xdr:rowOff>
    </xdr:to>
    <xdr:sp macro="" textlink="">
      <xdr:nvSpPr>
        <xdr:cNvPr id="16" name="17 Elipse"/>
        <xdr:cNvSpPr>
          <a:spLocks noChangeArrowheads="1"/>
        </xdr:cNvSpPr>
      </xdr:nvSpPr>
      <xdr:spPr bwMode="auto">
        <a:xfrm>
          <a:off x="1485900" y="11496675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74</xdr:row>
      <xdr:rowOff>123825</xdr:rowOff>
    </xdr:from>
    <xdr:to>
      <xdr:col>14</xdr:col>
      <xdr:colOff>38100</xdr:colOff>
      <xdr:row>76</xdr:row>
      <xdr:rowOff>19050</xdr:rowOff>
    </xdr:to>
    <xdr:sp macro="" textlink="">
      <xdr:nvSpPr>
        <xdr:cNvPr id="17" name="18 Elipse"/>
        <xdr:cNvSpPr>
          <a:spLocks noChangeArrowheads="1"/>
        </xdr:cNvSpPr>
      </xdr:nvSpPr>
      <xdr:spPr bwMode="auto">
        <a:xfrm>
          <a:off x="2705100" y="11487150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238125</xdr:colOff>
      <xdr:row>74</xdr:row>
      <xdr:rowOff>142875</xdr:rowOff>
    </xdr:from>
    <xdr:to>
      <xdr:col>19</xdr:col>
      <xdr:colOff>47625</xdr:colOff>
      <xdr:row>76</xdr:row>
      <xdr:rowOff>38100</xdr:rowOff>
    </xdr:to>
    <xdr:sp macro="" textlink="">
      <xdr:nvSpPr>
        <xdr:cNvPr id="18" name="19 Elipse"/>
        <xdr:cNvSpPr>
          <a:spLocks noChangeArrowheads="1"/>
        </xdr:cNvSpPr>
      </xdr:nvSpPr>
      <xdr:spPr bwMode="auto">
        <a:xfrm>
          <a:off x="3952875" y="11506200"/>
          <a:ext cx="800100" cy="2190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oneCellAnchor>
    <xdr:from>
      <xdr:col>11</xdr:col>
      <xdr:colOff>66675</xdr:colOff>
      <xdr:row>7</xdr:row>
      <xdr:rowOff>142875</xdr:rowOff>
    </xdr:from>
    <xdr:ext cx="421013" cy="264560"/>
    <xdr:sp macro="" textlink="">
      <xdr:nvSpPr>
        <xdr:cNvPr id="20" name="19 CuadroTexto"/>
        <xdr:cNvSpPr txBox="1"/>
      </xdr:nvSpPr>
      <xdr:spPr>
        <a:xfrm>
          <a:off x="2838450" y="9763125"/>
          <a:ext cx="421013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j    </a:t>
          </a:r>
          <a:r>
            <a:rPr lang="es-MX" sz="1100" baseline="-25000"/>
            <a:t>m</a:t>
          </a:r>
        </a:p>
      </xdr:txBody>
    </xdr:sp>
    <xdr:clientData/>
  </xdr:oneCellAnchor>
  <xdr:twoCellAnchor>
    <xdr:from>
      <xdr:col>12</xdr:col>
      <xdr:colOff>57150</xdr:colOff>
      <xdr:row>10</xdr:row>
      <xdr:rowOff>9525</xdr:rowOff>
    </xdr:from>
    <xdr:to>
      <xdr:col>12</xdr:col>
      <xdr:colOff>209550</xdr:colOff>
      <xdr:row>10</xdr:row>
      <xdr:rowOff>11113</xdr:rowOff>
    </xdr:to>
    <xdr:cxnSp macro="">
      <xdr:nvCxnSpPr>
        <xdr:cNvPr id="22" name="21 Conector recto"/>
        <xdr:cNvCxnSpPr/>
      </xdr:nvCxnSpPr>
      <xdr:spPr>
        <a:xfrm>
          <a:off x="3076575" y="10201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8</xdr:row>
      <xdr:rowOff>9525</xdr:rowOff>
    </xdr:from>
    <xdr:ext cx="254942" cy="264560"/>
    <xdr:sp macro="" textlink="">
      <xdr:nvSpPr>
        <xdr:cNvPr id="23" name="22 CuadroTexto"/>
        <xdr:cNvSpPr txBox="1"/>
      </xdr:nvSpPr>
      <xdr:spPr>
        <a:xfrm>
          <a:off x="3248025" y="9820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oneCellAnchor>
    <xdr:from>
      <xdr:col>11</xdr:col>
      <xdr:colOff>66675</xdr:colOff>
      <xdr:row>12</xdr:row>
      <xdr:rowOff>142875</xdr:rowOff>
    </xdr:from>
    <xdr:ext cx="430311" cy="264560"/>
    <xdr:sp macro="" textlink="">
      <xdr:nvSpPr>
        <xdr:cNvPr id="24" name="23 CuadroTexto"/>
        <xdr:cNvSpPr txBox="1"/>
      </xdr:nvSpPr>
      <xdr:spPr>
        <a:xfrm>
          <a:off x="2895600" y="10715625"/>
          <a:ext cx="430311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f    </a:t>
          </a:r>
          <a:r>
            <a:rPr lang="es-MX" sz="1100" baseline="-25000"/>
            <a:t>m</a:t>
          </a:r>
        </a:p>
      </xdr:txBody>
    </xdr:sp>
    <xdr:clientData/>
  </xdr:oneCellAnchor>
  <xdr:twoCellAnchor>
    <xdr:from>
      <xdr:col>12</xdr:col>
      <xdr:colOff>57150</xdr:colOff>
      <xdr:row>15</xdr:row>
      <xdr:rowOff>9525</xdr:rowOff>
    </xdr:from>
    <xdr:to>
      <xdr:col>12</xdr:col>
      <xdr:colOff>209550</xdr:colOff>
      <xdr:row>15</xdr:row>
      <xdr:rowOff>11113</xdr:rowOff>
    </xdr:to>
    <xdr:cxnSp macro="">
      <xdr:nvCxnSpPr>
        <xdr:cNvPr id="25" name="24 Conector recto"/>
        <xdr:cNvCxnSpPr/>
      </xdr:nvCxnSpPr>
      <xdr:spPr>
        <a:xfrm>
          <a:off x="3133725" y="10201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13</xdr:row>
      <xdr:rowOff>9525</xdr:rowOff>
    </xdr:from>
    <xdr:ext cx="254942" cy="264560"/>
    <xdr:sp macro="" textlink="">
      <xdr:nvSpPr>
        <xdr:cNvPr id="26" name="25 CuadroTexto"/>
        <xdr:cNvSpPr txBox="1"/>
      </xdr:nvSpPr>
      <xdr:spPr>
        <a:xfrm>
          <a:off x="3305175" y="9820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oneCellAnchor>
    <xdr:from>
      <xdr:col>11</xdr:col>
      <xdr:colOff>66675</xdr:colOff>
      <xdr:row>17</xdr:row>
      <xdr:rowOff>142875</xdr:rowOff>
    </xdr:from>
    <xdr:ext cx="421013" cy="264560"/>
    <xdr:sp macro="" textlink="">
      <xdr:nvSpPr>
        <xdr:cNvPr id="27" name="26 CuadroTexto"/>
        <xdr:cNvSpPr txBox="1"/>
      </xdr:nvSpPr>
      <xdr:spPr>
        <a:xfrm>
          <a:off x="2895600" y="9763125"/>
          <a:ext cx="421013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j    </a:t>
          </a:r>
          <a:r>
            <a:rPr lang="es-MX" sz="1100" baseline="-25000"/>
            <a:t>m</a:t>
          </a:r>
        </a:p>
      </xdr:txBody>
    </xdr:sp>
    <xdr:clientData/>
  </xdr:oneCellAnchor>
  <xdr:twoCellAnchor>
    <xdr:from>
      <xdr:col>12</xdr:col>
      <xdr:colOff>57150</xdr:colOff>
      <xdr:row>20</xdr:row>
      <xdr:rowOff>9525</xdr:rowOff>
    </xdr:from>
    <xdr:to>
      <xdr:col>12</xdr:col>
      <xdr:colOff>209550</xdr:colOff>
      <xdr:row>20</xdr:row>
      <xdr:rowOff>11113</xdr:rowOff>
    </xdr:to>
    <xdr:cxnSp macro="">
      <xdr:nvCxnSpPr>
        <xdr:cNvPr id="28" name="27 Conector recto"/>
        <xdr:cNvCxnSpPr/>
      </xdr:nvCxnSpPr>
      <xdr:spPr>
        <a:xfrm>
          <a:off x="3133725" y="10201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18</xdr:row>
      <xdr:rowOff>9525</xdr:rowOff>
    </xdr:from>
    <xdr:ext cx="254942" cy="264560"/>
    <xdr:sp macro="" textlink="">
      <xdr:nvSpPr>
        <xdr:cNvPr id="29" name="28 CuadroTexto"/>
        <xdr:cNvSpPr txBox="1"/>
      </xdr:nvSpPr>
      <xdr:spPr>
        <a:xfrm>
          <a:off x="3305175" y="9820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oneCellAnchor>
    <xdr:from>
      <xdr:col>11</xdr:col>
      <xdr:colOff>66675</xdr:colOff>
      <xdr:row>23</xdr:row>
      <xdr:rowOff>142875</xdr:rowOff>
    </xdr:from>
    <xdr:ext cx="344518" cy="264560"/>
    <xdr:sp macro="" textlink="">
      <xdr:nvSpPr>
        <xdr:cNvPr id="30" name="29 CuadroTexto"/>
        <xdr:cNvSpPr txBox="1"/>
      </xdr:nvSpPr>
      <xdr:spPr>
        <a:xfrm>
          <a:off x="2895600" y="12811125"/>
          <a:ext cx="344518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i    </a:t>
          </a:r>
          <a:endParaRPr lang="es-MX" sz="1100" baseline="-25000"/>
        </a:p>
      </xdr:txBody>
    </xdr:sp>
    <xdr:clientData/>
  </xdr:oneCellAnchor>
  <xdr:twoCellAnchor>
    <xdr:from>
      <xdr:col>12</xdr:col>
      <xdr:colOff>57150</xdr:colOff>
      <xdr:row>26</xdr:row>
      <xdr:rowOff>9525</xdr:rowOff>
    </xdr:from>
    <xdr:to>
      <xdr:col>12</xdr:col>
      <xdr:colOff>209550</xdr:colOff>
      <xdr:row>26</xdr:row>
      <xdr:rowOff>11113</xdr:rowOff>
    </xdr:to>
    <xdr:cxnSp macro="">
      <xdr:nvCxnSpPr>
        <xdr:cNvPr id="31" name="30 Conector recto"/>
        <xdr:cNvCxnSpPr/>
      </xdr:nvCxnSpPr>
      <xdr:spPr>
        <a:xfrm>
          <a:off x="3133725" y="12106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24</xdr:row>
      <xdr:rowOff>9525</xdr:rowOff>
    </xdr:from>
    <xdr:ext cx="254942" cy="264560"/>
    <xdr:sp macro="" textlink="">
      <xdr:nvSpPr>
        <xdr:cNvPr id="32" name="31 CuadroTexto"/>
        <xdr:cNvSpPr txBox="1"/>
      </xdr:nvSpPr>
      <xdr:spPr>
        <a:xfrm>
          <a:off x="3305175" y="11725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oneCellAnchor>
    <xdr:from>
      <xdr:col>11</xdr:col>
      <xdr:colOff>66675</xdr:colOff>
      <xdr:row>29</xdr:row>
      <xdr:rowOff>142875</xdr:rowOff>
    </xdr:from>
    <xdr:ext cx="438150" cy="266700"/>
    <xdr:sp macro="" textlink="">
      <xdr:nvSpPr>
        <xdr:cNvPr id="33" name="32 CuadroTexto"/>
        <xdr:cNvSpPr txBox="1"/>
      </xdr:nvSpPr>
      <xdr:spPr>
        <a:xfrm>
          <a:off x="2895600" y="13954125"/>
          <a:ext cx="438150" cy="2667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MX" sz="1100"/>
            <a:t>i    </a:t>
          </a:r>
          <a:r>
            <a:rPr lang="es-MX" sz="1100" baseline="-25000"/>
            <a:t>m</a:t>
          </a:r>
          <a:r>
            <a:rPr lang="es-MX" sz="1100"/>
            <a:t>   </a:t>
          </a:r>
          <a:endParaRPr lang="es-MX" sz="1100" baseline="-25000"/>
        </a:p>
      </xdr:txBody>
    </xdr:sp>
    <xdr:clientData/>
  </xdr:oneCellAnchor>
  <xdr:twoCellAnchor>
    <xdr:from>
      <xdr:col>12</xdr:col>
      <xdr:colOff>57150</xdr:colOff>
      <xdr:row>32</xdr:row>
      <xdr:rowOff>9525</xdr:rowOff>
    </xdr:from>
    <xdr:to>
      <xdr:col>12</xdr:col>
      <xdr:colOff>209550</xdr:colOff>
      <xdr:row>32</xdr:row>
      <xdr:rowOff>11113</xdr:rowOff>
    </xdr:to>
    <xdr:cxnSp macro="">
      <xdr:nvCxnSpPr>
        <xdr:cNvPr id="34" name="33 Conector recto"/>
        <xdr:cNvCxnSpPr/>
      </xdr:nvCxnSpPr>
      <xdr:spPr>
        <a:xfrm>
          <a:off x="3133725" y="13249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30</xdr:row>
      <xdr:rowOff>9525</xdr:rowOff>
    </xdr:from>
    <xdr:ext cx="254942" cy="264560"/>
    <xdr:sp macro="" textlink="">
      <xdr:nvSpPr>
        <xdr:cNvPr id="35" name="34 CuadroTexto"/>
        <xdr:cNvSpPr txBox="1"/>
      </xdr:nvSpPr>
      <xdr:spPr>
        <a:xfrm>
          <a:off x="3305175" y="12868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twoCellAnchor>
    <xdr:from>
      <xdr:col>12</xdr:col>
      <xdr:colOff>57150</xdr:colOff>
      <xdr:row>38</xdr:row>
      <xdr:rowOff>9525</xdr:rowOff>
    </xdr:from>
    <xdr:to>
      <xdr:col>12</xdr:col>
      <xdr:colOff>209550</xdr:colOff>
      <xdr:row>38</xdr:row>
      <xdr:rowOff>11113</xdr:rowOff>
    </xdr:to>
    <xdr:cxnSp macro="">
      <xdr:nvCxnSpPr>
        <xdr:cNvPr id="37" name="36 Conector recto"/>
        <xdr:cNvCxnSpPr/>
      </xdr:nvCxnSpPr>
      <xdr:spPr>
        <a:xfrm>
          <a:off x="3133725" y="14392275"/>
          <a:ext cx="152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228600</xdr:colOff>
      <xdr:row>36</xdr:row>
      <xdr:rowOff>9525</xdr:rowOff>
    </xdr:from>
    <xdr:ext cx="254942" cy="264560"/>
    <xdr:sp macro="" textlink="">
      <xdr:nvSpPr>
        <xdr:cNvPr id="38" name="37 CuadroTexto"/>
        <xdr:cNvSpPr txBox="1"/>
      </xdr:nvSpPr>
      <xdr:spPr>
        <a:xfrm>
          <a:off x="3305175" y="14011275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=</a:t>
          </a:r>
        </a:p>
      </xdr:txBody>
    </xdr:sp>
    <xdr:clientData/>
  </xdr:oneCellAnchor>
  <xdr:oneCellAnchor>
    <xdr:from>
      <xdr:col>11</xdr:col>
      <xdr:colOff>57150</xdr:colOff>
      <xdr:row>35</xdr:row>
      <xdr:rowOff>133350</xdr:rowOff>
    </xdr:from>
    <xdr:ext cx="438150" cy="264560"/>
    <xdr:sp macro="" textlink="">
      <xdr:nvSpPr>
        <xdr:cNvPr id="39" name="38 CuadroTexto"/>
        <xdr:cNvSpPr txBox="1"/>
      </xdr:nvSpPr>
      <xdr:spPr>
        <a:xfrm>
          <a:off x="2886075" y="15087600"/>
          <a:ext cx="43815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MX" sz="1100"/>
            <a:t>d   </a:t>
          </a:r>
          <a:r>
            <a:rPr lang="es-MX" sz="1100" baseline="-25000"/>
            <a:t>m</a:t>
          </a:r>
          <a:r>
            <a:rPr lang="es-MX" sz="1100"/>
            <a:t>   </a:t>
          </a:r>
          <a:endParaRPr lang="es-MX" sz="1100" baseline="-250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81"/>
  <sheetViews>
    <sheetView tabSelected="1" workbookViewId="0">
      <selection activeCell="H87" sqref="H87"/>
    </sheetView>
  </sheetViews>
  <sheetFormatPr baseColWidth="10" defaultColWidth="3.7109375" defaultRowHeight="15"/>
  <cols>
    <col min="1" max="1" width="4.42578125" customWidth="1"/>
    <col min="3" max="3" width="4.5703125" bestFit="1" customWidth="1"/>
  </cols>
  <sheetData>
    <row r="2" spans="1:21" ht="31.5">
      <c r="B2" s="40" t="s">
        <v>32</v>
      </c>
    </row>
    <row r="3" spans="1:21">
      <c r="B3" t="s">
        <v>33</v>
      </c>
    </row>
    <row r="5" spans="1:21">
      <c r="A5" s="31">
        <v>1</v>
      </c>
      <c r="B5" t="s">
        <v>27</v>
      </c>
    </row>
    <row r="7" spans="1:21">
      <c r="B7" s="32">
        <v>1</v>
      </c>
      <c r="C7" t="s">
        <v>28</v>
      </c>
      <c r="E7" s="34" t="s">
        <v>12</v>
      </c>
      <c r="F7" s="34"/>
      <c r="G7" s="34"/>
      <c r="H7" s="34" t="s">
        <v>10</v>
      </c>
      <c r="I7" s="34"/>
      <c r="J7" s="34"/>
      <c r="K7" s="34" t="s">
        <v>14</v>
      </c>
      <c r="L7" s="34"/>
      <c r="M7" s="34"/>
      <c r="N7" t="s">
        <v>29</v>
      </c>
      <c r="R7" s="34">
        <v>30</v>
      </c>
      <c r="S7" s="34"/>
      <c r="T7" s="22" t="s">
        <v>30</v>
      </c>
      <c r="U7" s="22"/>
    </row>
    <row r="8" spans="1:21">
      <c r="H8" s="35">
        <v>360</v>
      </c>
    </row>
    <row r="9" spans="1:21">
      <c r="C9" s="37">
        <v>0.17</v>
      </c>
      <c r="D9" s="37"/>
      <c r="O9" s="38">
        <f>+C9</f>
        <v>0.17</v>
      </c>
      <c r="P9" s="38"/>
    </row>
    <row r="10" spans="1:21">
      <c r="M10" s="36">
        <v>360</v>
      </c>
    </row>
    <row r="11" spans="1:21">
      <c r="M11" s="36">
        <f>+R7</f>
        <v>30</v>
      </c>
    </row>
    <row r="12" spans="1:21">
      <c r="B12" s="32">
        <v>2</v>
      </c>
      <c r="C12" t="s">
        <v>28</v>
      </c>
      <c r="E12" s="34" t="s">
        <v>12</v>
      </c>
      <c r="F12" s="34"/>
      <c r="G12" s="34"/>
      <c r="H12" s="34" t="s">
        <v>10</v>
      </c>
      <c r="I12" s="34"/>
      <c r="J12" s="34"/>
      <c r="K12" s="34" t="s">
        <v>31</v>
      </c>
      <c r="L12" s="34"/>
      <c r="M12" s="34"/>
      <c r="N12" t="s">
        <v>29</v>
      </c>
      <c r="R12" s="34">
        <v>30</v>
      </c>
      <c r="S12" s="34"/>
      <c r="T12" s="22" t="s">
        <v>30</v>
      </c>
      <c r="U12" s="22"/>
    </row>
    <row r="14" spans="1:21">
      <c r="C14" s="37">
        <v>0.14000000000000001</v>
      </c>
      <c r="D14" s="37"/>
      <c r="O14" s="38">
        <f>+C14</f>
        <v>0.14000000000000001</v>
      </c>
      <c r="P14" s="38"/>
    </row>
    <row r="15" spans="1:21">
      <c r="M15" s="36">
        <v>360</v>
      </c>
    </row>
    <row r="16" spans="1:21">
      <c r="M16" s="36">
        <f>+R12</f>
        <v>30</v>
      </c>
    </row>
    <row r="17" spans="2:21">
      <c r="B17" s="32">
        <v>3</v>
      </c>
      <c r="C17" t="s">
        <v>28</v>
      </c>
      <c r="E17" s="34" t="s">
        <v>12</v>
      </c>
      <c r="F17" s="34"/>
      <c r="G17" s="34"/>
      <c r="H17" s="34" t="s">
        <v>10</v>
      </c>
      <c r="I17" s="34"/>
      <c r="J17" s="34"/>
      <c r="K17" s="34" t="s">
        <v>14</v>
      </c>
      <c r="L17" s="34"/>
      <c r="M17" s="34"/>
      <c r="N17" t="s">
        <v>29</v>
      </c>
      <c r="R17" s="34">
        <v>1</v>
      </c>
      <c r="S17" s="34"/>
      <c r="T17" s="22" t="s">
        <v>30</v>
      </c>
      <c r="U17" s="22"/>
    </row>
    <row r="18" spans="2:21">
      <c r="H18" s="35">
        <v>360</v>
      </c>
    </row>
    <row r="19" spans="2:21">
      <c r="C19" s="37">
        <v>0.17</v>
      </c>
      <c r="D19" s="37"/>
      <c r="O19" s="38">
        <f>+C19</f>
        <v>0.17</v>
      </c>
      <c r="P19" s="38"/>
    </row>
    <row r="20" spans="2:21">
      <c r="M20" s="36">
        <v>360</v>
      </c>
    </row>
    <row r="21" spans="2:21">
      <c r="M21" s="36">
        <f>+R17</f>
        <v>1</v>
      </c>
    </row>
    <row r="23" spans="2:21">
      <c r="B23" s="32">
        <v>4</v>
      </c>
      <c r="C23" t="s">
        <v>28</v>
      </c>
      <c r="E23" s="34" t="s">
        <v>9</v>
      </c>
      <c r="F23" s="34"/>
      <c r="G23" s="34"/>
      <c r="H23" s="34" t="s">
        <v>10</v>
      </c>
      <c r="I23" s="34"/>
      <c r="J23" s="34"/>
      <c r="K23" s="34" t="s">
        <v>14</v>
      </c>
      <c r="L23" s="34"/>
      <c r="M23" s="34"/>
    </row>
    <row r="24" spans="2:21">
      <c r="H24" s="35">
        <v>360</v>
      </c>
      <c r="J24" s="35">
        <v>360</v>
      </c>
    </row>
    <row r="25" spans="2:21">
      <c r="C25" s="37">
        <v>0.17</v>
      </c>
      <c r="D25" s="37"/>
      <c r="O25" s="38">
        <f>+C25</f>
        <v>0.17</v>
      </c>
      <c r="P25" s="38"/>
    </row>
    <row r="26" spans="2:21">
      <c r="M26" s="36">
        <v>360</v>
      </c>
    </row>
    <row r="27" spans="2:21">
      <c r="M27" s="36">
        <f>+J24</f>
        <v>360</v>
      </c>
    </row>
    <row r="29" spans="2:21">
      <c r="B29" s="32">
        <v>5</v>
      </c>
      <c r="C29" t="s">
        <v>28</v>
      </c>
      <c r="E29" s="34" t="s">
        <v>9</v>
      </c>
      <c r="F29" s="34"/>
      <c r="G29" s="34"/>
      <c r="H29" s="34" t="s">
        <v>13</v>
      </c>
      <c r="I29" s="34"/>
      <c r="J29" s="34"/>
      <c r="K29" s="34" t="s">
        <v>14</v>
      </c>
      <c r="L29" s="34"/>
      <c r="M29" s="34"/>
    </row>
    <row r="30" spans="2:21">
      <c r="H30" s="35">
        <v>360</v>
      </c>
      <c r="J30" s="35">
        <v>30</v>
      </c>
    </row>
    <row r="31" spans="2:21">
      <c r="C31" s="39">
        <v>2.5000000000000001E-2</v>
      </c>
      <c r="D31" s="39"/>
      <c r="O31" s="38">
        <f>+C31</f>
        <v>2.5000000000000001E-2</v>
      </c>
      <c r="P31" s="38"/>
    </row>
    <row r="32" spans="2:21">
      <c r="M32" s="36">
        <v>360</v>
      </c>
    </row>
    <row r="33" spans="1:16">
      <c r="M33" s="36">
        <f>+J30</f>
        <v>30</v>
      </c>
    </row>
    <row r="35" spans="1:16">
      <c r="B35" s="32">
        <v>6</v>
      </c>
      <c r="C35" t="s">
        <v>28</v>
      </c>
      <c r="E35" s="34" t="s">
        <v>9</v>
      </c>
      <c r="F35" s="34"/>
      <c r="G35" s="34"/>
      <c r="H35" s="34" t="s">
        <v>13</v>
      </c>
      <c r="I35" s="34"/>
      <c r="J35" s="34"/>
      <c r="K35" s="34" t="s">
        <v>31</v>
      </c>
      <c r="L35" s="34"/>
      <c r="M35" s="34"/>
    </row>
    <row r="36" spans="1:16">
      <c r="H36" s="35">
        <v>360</v>
      </c>
      <c r="J36" s="35">
        <v>30</v>
      </c>
    </row>
    <row r="37" spans="1:16">
      <c r="C37" s="39">
        <v>2.5000000000000001E-2</v>
      </c>
      <c r="D37" s="39"/>
      <c r="O37" s="38">
        <f>+C37</f>
        <v>2.5000000000000001E-2</v>
      </c>
      <c r="P37" s="38"/>
    </row>
    <row r="38" spans="1:16">
      <c r="M38" s="36">
        <v>360</v>
      </c>
    </row>
    <row r="39" spans="1:16">
      <c r="M39" s="36">
        <f>+J36</f>
        <v>30</v>
      </c>
    </row>
    <row r="41" spans="1:16">
      <c r="A41" s="31">
        <v>2</v>
      </c>
      <c r="B41" s="1" t="s">
        <v>0</v>
      </c>
      <c r="E41" s="1"/>
      <c r="J41" s="33">
        <v>41649</v>
      </c>
      <c r="K41" s="33"/>
      <c r="L41" s="33"/>
      <c r="M41" t="s">
        <v>1</v>
      </c>
      <c r="N41" s="3">
        <v>2850</v>
      </c>
      <c r="O41" s="3"/>
      <c r="P41" s="3"/>
    </row>
    <row r="43" spans="1:16">
      <c r="E43" s="1" t="s">
        <v>2</v>
      </c>
      <c r="J43" s="33">
        <v>41723</v>
      </c>
      <c r="K43" s="33"/>
      <c r="L43" s="33"/>
      <c r="N43" s="4">
        <v>-800</v>
      </c>
      <c r="O43" s="4"/>
      <c r="P43" s="4"/>
    </row>
    <row r="45" spans="1:16">
      <c r="J45" s="33">
        <v>41739</v>
      </c>
      <c r="K45" s="33"/>
      <c r="L45" s="33"/>
      <c r="N45" s="4">
        <v>-500</v>
      </c>
      <c r="O45" s="4"/>
      <c r="P45" s="4"/>
    </row>
    <row r="47" spans="1:16">
      <c r="B47" s="1" t="s">
        <v>3</v>
      </c>
      <c r="F47" s="1" t="s">
        <v>4</v>
      </c>
      <c r="J47" s="2">
        <v>41864</v>
      </c>
      <c r="K47" s="2"/>
      <c r="L47" s="2"/>
      <c r="N47" s="5" t="s">
        <v>5</v>
      </c>
      <c r="O47" s="6"/>
      <c r="P47" s="6"/>
    </row>
    <row r="49" spans="2:20">
      <c r="C49" s="1" t="s">
        <v>6</v>
      </c>
      <c r="F49" s="7" t="s">
        <v>7</v>
      </c>
      <c r="G49" s="8" t="s">
        <v>8</v>
      </c>
      <c r="H49" s="8"/>
      <c r="I49" s="8"/>
      <c r="J49" s="9">
        <v>0.37</v>
      </c>
      <c r="K49" s="9"/>
      <c r="L49" s="9"/>
      <c r="M49" s="10" t="s">
        <v>9</v>
      </c>
      <c r="N49" s="10"/>
      <c r="O49" s="10"/>
      <c r="P49" s="10" t="s">
        <v>13</v>
      </c>
      <c r="Q49" s="10"/>
      <c r="R49" s="10"/>
    </row>
    <row r="50" spans="2:20">
      <c r="P50" s="11">
        <v>360</v>
      </c>
      <c r="Q50" s="12"/>
      <c r="R50" s="11">
        <v>30</v>
      </c>
    </row>
    <row r="52" spans="2:20">
      <c r="F52" s="7" t="s">
        <v>11</v>
      </c>
      <c r="G52" s="8" t="s">
        <v>8</v>
      </c>
      <c r="H52" s="8"/>
      <c r="I52" s="8"/>
      <c r="J52" s="9">
        <v>0.24</v>
      </c>
      <c r="K52" s="9"/>
      <c r="L52" s="9"/>
      <c r="M52" s="10" t="s">
        <v>12</v>
      </c>
      <c r="N52" s="10"/>
      <c r="O52" s="10"/>
      <c r="P52" s="10" t="s">
        <v>13</v>
      </c>
      <c r="Q52" s="10"/>
      <c r="R52" s="10"/>
      <c r="S52" s="10" t="s">
        <v>14</v>
      </c>
      <c r="T52" s="10"/>
    </row>
    <row r="53" spans="2:20" ht="15.75">
      <c r="F53" s="13"/>
      <c r="G53" s="13"/>
      <c r="H53" s="13"/>
      <c r="I53" s="13"/>
      <c r="J53" s="14"/>
      <c r="K53" s="14"/>
      <c r="L53" s="14"/>
      <c r="M53" s="15" t="s">
        <v>15</v>
      </c>
      <c r="N53" s="15"/>
      <c r="O53" s="15"/>
      <c r="P53" s="11">
        <v>360</v>
      </c>
      <c r="Q53" s="12"/>
      <c r="R53" s="16">
        <v>30</v>
      </c>
      <c r="S53" s="10" t="s">
        <v>16</v>
      </c>
      <c r="T53" s="10"/>
    </row>
    <row r="54" spans="2:20">
      <c r="F54" s="13"/>
      <c r="G54" s="13"/>
      <c r="H54" s="13"/>
      <c r="I54" s="13"/>
      <c r="J54" s="14"/>
      <c r="K54" s="14"/>
      <c r="L54" s="14"/>
      <c r="M54" s="13"/>
      <c r="N54" s="13"/>
      <c r="O54" s="13"/>
    </row>
    <row r="55" spans="2:20">
      <c r="F55" s="7" t="s">
        <v>17</v>
      </c>
      <c r="G55" s="8" t="s">
        <v>8</v>
      </c>
      <c r="H55" s="8"/>
      <c r="I55" s="8"/>
      <c r="J55" s="9">
        <v>0.18</v>
      </c>
      <c r="K55" s="9"/>
      <c r="L55" s="9"/>
      <c r="M55" s="10" t="s">
        <v>12</v>
      </c>
      <c r="N55" s="10"/>
      <c r="O55" s="10"/>
      <c r="P55" s="10" t="s">
        <v>18</v>
      </c>
      <c r="Q55" s="10"/>
      <c r="R55" s="10"/>
      <c r="S55" s="10" t="s">
        <v>19</v>
      </c>
      <c r="T55" s="10"/>
    </row>
    <row r="56" spans="2:20" ht="15.75">
      <c r="F56" s="13"/>
      <c r="G56" s="13"/>
      <c r="H56" s="13"/>
      <c r="I56" s="13"/>
      <c r="J56" s="14"/>
      <c r="K56" s="14"/>
      <c r="L56" s="14"/>
      <c r="M56" s="15" t="s">
        <v>15</v>
      </c>
      <c r="N56" s="15"/>
      <c r="O56" s="15"/>
      <c r="P56" s="11">
        <v>360</v>
      </c>
      <c r="Q56" s="12"/>
      <c r="R56" s="16">
        <v>180</v>
      </c>
      <c r="S56" s="10" t="s">
        <v>20</v>
      </c>
      <c r="T56" s="10"/>
    </row>
    <row r="57" spans="2:20">
      <c r="F57" s="13"/>
      <c r="G57" s="13"/>
      <c r="H57" s="13"/>
      <c r="I57" s="13"/>
      <c r="J57" s="14"/>
      <c r="K57" s="14"/>
      <c r="L57" s="14"/>
      <c r="M57" s="13"/>
      <c r="N57" s="13"/>
      <c r="O57" s="13"/>
      <c r="P57" s="17"/>
      <c r="Q57" s="17"/>
      <c r="R57" s="18"/>
      <c r="S57" s="13"/>
      <c r="T57" s="13"/>
    </row>
    <row r="58" spans="2:20" ht="24.75">
      <c r="B58" s="19" t="s">
        <v>21</v>
      </c>
      <c r="F58" s="13"/>
      <c r="G58" s="13"/>
      <c r="H58" s="13"/>
      <c r="I58" s="13"/>
      <c r="J58" s="14"/>
      <c r="K58" s="14"/>
      <c r="L58" s="14"/>
      <c r="M58" s="13"/>
      <c r="N58" s="13"/>
      <c r="O58" s="13"/>
      <c r="P58" s="17"/>
      <c r="Q58" s="17"/>
      <c r="R58" s="18"/>
      <c r="S58" s="13"/>
      <c r="T58" s="13"/>
    </row>
    <row r="59" spans="2:20">
      <c r="F59" s="13"/>
      <c r="G59" s="13"/>
      <c r="H59" s="13"/>
      <c r="I59" s="13"/>
      <c r="J59" s="14"/>
      <c r="K59" s="14"/>
      <c r="L59" s="14"/>
      <c r="M59" s="13"/>
      <c r="N59" s="13"/>
      <c r="O59" s="13"/>
      <c r="P59" s="17"/>
      <c r="Q59" s="17"/>
      <c r="R59" s="18"/>
      <c r="S59" s="13"/>
      <c r="T59" s="13"/>
    </row>
    <row r="60" spans="2:20">
      <c r="B60" s="20">
        <f>+N41</f>
        <v>2850</v>
      </c>
      <c r="C60" s="21"/>
      <c r="D60" s="21"/>
    </row>
    <row r="61" spans="2:20">
      <c r="B61" s="2">
        <f>+J41</f>
        <v>41649</v>
      </c>
      <c r="C61" s="22"/>
      <c r="D61" s="22"/>
      <c r="G61" s="2">
        <f>+J43</f>
        <v>41723</v>
      </c>
      <c r="H61" s="22"/>
      <c r="I61" s="22"/>
      <c r="L61" s="2">
        <f>+J45</f>
        <v>41739</v>
      </c>
      <c r="M61" s="22"/>
      <c r="N61" s="22"/>
      <c r="Q61" s="2">
        <f>+J47</f>
        <v>41864</v>
      </c>
      <c r="R61" s="22"/>
      <c r="S61" s="22"/>
    </row>
    <row r="63" spans="2:20">
      <c r="D63" s="22"/>
      <c r="E63" s="22"/>
      <c r="G63" s="23">
        <f>+N43</f>
        <v>-800</v>
      </c>
      <c r="H63" s="24"/>
      <c r="I63" s="24"/>
      <c r="L63" s="23">
        <f>+N45</f>
        <v>-500</v>
      </c>
      <c r="M63" s="24"/>
      <c r="N63" s="24"/>
      <c r="Q63" s="23">
        <f>+S45</f>
        <v>0</v>
      </c>
      <c r="R63" s="24"/>
      <c r="S63" s="24"/>
    </row>
    <row r="64" spans="2:20" ht="15.75">
      <c r="D64" s="10" t="s">
        <v>22</v>
      </c>
      <c r="E64" s="10"/>
      <c r="G64" s="25"/>
      <c r="H64" s="25"/>
      <c r="I64" s="25"/>
      <c r="J64" s="10" t="s">
        <v>16</v>
      </c>
      <c r="K64" s="10"/>
      <c r="O64" s="10" t="s">
        <v>20</v>
      </c>
      <c r="P64" s="10"/>
    </row>
    <row r="65" spans="2:20">
      <c r="D65" s="12">
        <f>+P50</f>
        <v>360</v>
      </c>
      <c r="E65" s="12">
        <f>+R50</f>
        <v>30</v>
      </c>
      <c r="G65" s="25"/>
      <c r="H65" s="25"/>
      <c r="I65" s="25"/>
      <c r="J65" s="12">
        <f>+P53</f>
        <v>360</v>
      </c>
      <c r="K65" s="12">
        <f>+R53</f>
        <v>30</v>
      </c>
      <c r="O65" s="26">
        <f>+P56</f>
        <v>360</v>
      </c>
      <c r="P65" s="26">
        <f>+R56</f>
        <v>180</v>
      </c>
    </row>
    <row r="66" spans="2:20">
      <c r="B66" s="1" t="s">
        <v>26</v>
      </c>
      <c r="G66" s="27">
        <f>B60*(1+(J49*((D65/E65)*((G61-B61)/D65))))</f>
        <v>5451.1</v>
      </c>
      <c r="H66" s="27"/>
      <c r="I66" s="27"/>
      <c r="L66" s="27">
        <f>G68*(1+(J52*((K65/J65)*((L61-G61)/R53))))</f>
        <v>4700.7117333333335</v>
      </c>
      <c r="M66" s="27"/>
      <c r="N66" s="27"/>
      <c r="Q66" s="27">
        <f>L68*(1/((1-(J55*((P65/O65)*((Q61-L61)/P65))))))</f>
        <v>4480.7591822222221</v>
      </c>
      <c r="R66" s="27"/>
      <c r="S66" s="27"/>
    </row>
    <row r="68" spans="2:20">
      <c r="B68" s="1" t="s">
        <v>24</v>
      </c>
      <c r="G68" s="28">
        <f>+G66+G63</f>
        <v>4651.1000000000004</v>
      </c>
      <c r="H68" s="24"/>
      <c r="I68" s="24"/>
      <c r="L68" s="28">
        <f>+L66+L63</f>
        <v>4200.7117333333335</v>
      </c>
      <c r="M68" s="24"/>
      <c r="N68" s="24"/>
      <c r="Q68" s="29">
        <f>+Q66+Q63</f>
        <v>4480.7591822222221</v>
      </c>
      <c r="R68" s="30"/>
      <c r="S68" s="30"/>
    </row>
    <row r="71" spans="2:20" ht="24.75">
      <c r="B71" s="19" t="s">
        <v>25</v>
      </c>
      <c r="F71" s="13"/>
      <c r="G71" s="13"/>
      <c r="H71" s="13"/>
      <c r="I71" s="13"/>
      <c r="J71" s="14"/>
      <c r="K71" s="14"/>
      <c r="L71" s="14"/>
      <c r="M71" s="13"/>
      <c r="N71" s="13"/>
      <c r="O71" s="13"/>
      <c r="P71" s="17"/>
      <c r="Q71" s="17"/>
      <c r="R71" s="18"/>
      <c r="S71" s="13"/>
      <c r="T71" s="13"/>
    </row>
    <row r="72" spans="2:20">
      <c r="F72" s="13"/>
      <c r="G72" s="13"/>
      <c r="H72" s="13"/>
      <c r="I72" s="13"/>
      <c r="J72" s="14"/>
      <c r="K72" s="14"/>
      <c r="L72" s="14"/>
      <c r="M72" s="13"/>
      <c r="N72" s="13"/>
      <c r="O72" s="13"/>
      <c r="P72" s="17"/>
      <c r="Q72" s="17"/>
      <c r="R72" s="18"/>
      <c r="S72" s="13"/>
      <c r="T72" s="13"/>
    </row>
    <row r="73" spans="2:20">
      <c r="B73" s="20">
        <f>+B60</f>
        <v>2850</v>
      </c>
      <c r="C73" s="21"/>
      <c r="D73" s="21"/>
    </row>
    <row r="74" spans="2:20">
      <c r="B74" s="2">
        <f>+B61</f>
        <v>41649</v>
      </c>
      <c r="C74" s="22"/>
      <c r="D74" s="22"/>
      <c r="G74" s="2">
        <f>+G61</f>
        <v>41723</v>
      </c>
      <c r="H74" s="22"/>
      <c r="I74" s="22"/>
      <c r="L74" s="2">
        <f>+L61</f>
        <v>41739</v>
      </c>
      <c r="M74" s="22"/>
      <c r="N74" s="22"/>
      <c r="Q74" s="2">
        <f>+Q61</f>
        <v>41864</v>
      </c>
      <c r="R74" s="22"/>
      <c r="S74" s="22"/>
    </row>
    <row r="76" spans="2:20">
      <c r="D76" s="22"/>
      <c r="E76" s="22"/>
      <c r="G76" s="23">
        <f>+G63</f>
        <v>-800</v>
      </c>
      <c r="H76" s="24"/>
      <c r="I76" s="24"/>
      <c r="L76" s="23">
        <f>+L63</f>
        <v>-500</v>
      </c>
      <c r="M76" s="24"/>
      <c r="N76" s="24"/>
      <c r="Q76" s="23">
        <f>+S58</f>
        <v>0</v>
      </c>
      <c r="R76" s="24"/>
      <c r="S76" s="24"/>
    </row>
    <row r="77" spans="2:20" ht="15.75">
      <c r="D77" s="10" t="s">
        <v>22</v>
      </c>
      <c r="E77" s="10"/>
      <c r="G77" s="25"/>
      <c r="H77" s="25"/>
      <c r="I77" s="25"/>
      <c r="J77" s="10" t="s">
        <v>16</v>
      </c>
      <c r="K77" s="10"/>
      <c r="O77" s="10" t="s">
        <v>20</v>
      </c>
      <c r="P77" s="10"/>
    </row>
    <row r="78" spans="2:20">
      <c r="D78" s="26">
        <f>+D65</f>
        <v>360</v>
      </c>
      <c r="E78" s="26">
        <f>+E65</f>
        <v>30</v>
      </c>
      <c r="G78" s="25"/>
      <c r="H78" s="25"/>
      <c r="I78" s="25"/>
      <c r="J78" s="26">
        <f>+J65</f>
        <v>360</v>
      </c>
      <c r="K78" s="26">
        <f>+K65</f>
        <v>30</v>
      </c>
      <c r="O78" s="26">
        <f>+O65</f>
        <v>360</v>
      </c>
      <c r="P78" s="26">
        <f>+P65</f>
        <v>180</v>
      </c>
    </row>
    <row r="79" spans="2:20">
      <c r="B79" s="1" t="s">
        <v>23</v>
      </c>
      <c r="G79" s="27">
        <f>B73*(1+(J49*((D78/E78)^((G74-B74)/D78))))</f>
        <v>4607.4310074137702</v>
      </c>
      <c r="H79" s="27"/>
      <c r="I79" s="27"/>
      <c r="L79" s="27">
        <f>G81*(1+(J52*((K78/J78)^((L74-G74)/K78))))</f>
        <v>4050.2484903827021</v>
      </c>
      <c r="M79" s="27"/>
      <c r="N79" s="27"/>
      <c r="Q79" s="27">
        <f>L81*(1/((1-(J68*((P78/O78)^((Q74-L74)/P78))))))</f>
        <v>3550.2484903827021</v>
      </c>
      <c r="R79" s="27"/>
      <c r="S79" s="27"/>
    </row>
    <row r="81" spans="2:19">
      <c r="B81" s="1" t="s">
        <v>24</v>
      </c>
      <c r="G81" s="28">
        <f>+G79+G76</f>
        <v>3807.4310074137702</v>
      </c>
      <c r="H81" s="24"/>
      <c r="I81" s="24"/>
      <c r="L81" s="28">
        <f>+L79+L76</f>
        <v>3550.2484903827021</v>
      </c>
      <c r="M81" s="24"/>
      <c r="N81" s="24"/>
      <c r="Q81" s="29">
        <f>+Q79+Q76</f>
        <v>3550.2484903827021</v>
      </c>
      <c r="R81" s="30"/>
      <c r="S81" s="30"/>
    </row>
  </sheetData>
  <mergeCells count="98">
    <mergeCell ref="C37:D37"/>
    <mergeCell ref="O37:P37"/>
    <mergeCell ref="E29:G29"/>
    <mergeCell ref="H29:J29"/>
    <mergeCell ref="K29:M29"/>
    <mergeCell ref="C31:D31"/>
    <mergeCell ref="O31:P31"/>
    <mergeCell ref="E35:G35"/>
    <mergeCell ref="H35:J35"/>
    <mergeCell ref="K35:M35"/>
    <mergeCell ref="E23:G23"/>
    <mergeCell ref="H23:J23"/>
    <mergeCell ref="K23:M23"/>
    <mergeCell ref="C25:D25"/>
    <mergeCell ref="O25:P25"/>
    <mergeCell ref="E17:G17"/>
    <mergeCell ref="H17:J17"/>
    <mergeCell ref="K17:M17"/>
    <mergeCell ref="R17:S17"/>
    <mergeCell ref="T17:U17"/>
    <mergeCell ref="C19:D19"/>
    <mergeCell ref="O19:P19"/>
    <mergeCell ref="E12:G12"/>
    <mergeCell ref="H12:J12"/>
    <mergeCell ref="K12:M12"/>
    <mergeCell ref="R12:S12"/>
    <mergeCell ref="T12:U12"/>
    <mergeCell ref="C14:D14"/>
    <mergeCell ref="O14:P14"/>
    <mergeCell ref="E7:G7"/>
    <mergeCell ref="H7:J7"/>
    <mergeCell ref="K7:M7"/>
    <mergeCell ref="R7:S7"/>
    <mergeCell ref="T7:U7"/>
    <mergeCell ref="C9:D9"/>
    <mergeCell ref="O9:P9"/>
    <mergeCell ref="G79:I79"/>
    <mergeCell ref="L79:N79"/>
    <mergeCell ref="Q79:S79"/>
    <mergeCell ref="G81:I81"/>
    <mergeCell ref="L81:N81"/>
    <mergeCell ref="Q81:S81"/>
    <mergeCell ref="D76:E76"/>
    <mergeCell ref="G76:I76"/>
    <mergeCell ref="L76:N76"/>
    <mergeCell ref="Q76:S76"/>
    <mergeCell ref="D77:E77"/>
    <mergeCell ref="J77:K77"/>
    <mergeCell ref="O77:P77"/>
    <mergeCell ref="G68:I68"/>
    <mergeCell ref="L68:N68"/>
    <mergeCell ref="Q68:S68"/>
    <mergeCell ref="B73:D73"/>
    <mergeCell ref="B74:D74"/>
    <mergeCell ref="G74:I74"/>
    <mergeCell ref="L74:N74"/>
    <mergeCell ref="Q74:S74"/>
    <mergeCell ref="D64:E64"/>
    <mergeCell ref="J64:K64"/>
    <mergeCell ref="O64:P64"/>
    <mergeCell ref="G66:I66"/>
    <mergeCell ref="L66:N66"/>
    <mergeCell ref="Q66:S66"/>
    <mergeCell ref="B60:D60"/>
    <mergeCell ref="B61:D61"/>
    <mergeCell ref="G61:I61"/>
    <mergeCell ref="L61:N61"/>
    <mergeCell ref="Q61:S61"/>
    <mergeCell ref="D63:E63"/>
    <mergeCell ref="G63:I63"/>
    <mergeCell ref="L63:N63"/>
    <mergeCell ref="Q63:S63"/>
    <mergeCell ref="G55:I55"/>
    <mergeCell ref="J55:L55"/>
    <mergeCell ref="M55:O55"/>
    <mergeCell ref="P55:R55"/>
    <mergeCell ref="S55:T55"/>
    <mergeCell ref="M56:O56"/>
    <mergeCell ref="S56:T56"/>
    <mergeCell ref="G52:I52"/>
    <mergeCell ref="J52:L52"/>
    <mergeCell ref="M52:O52"/>
    <mergeCell ref="P52:R52"/>
    <mergeCell ref="S52:T52"/>
    <mergeCell ref="M53:O53"/>
    <mergeCell ref="S53:T53"/>
    <mergeCell ref="J47:L47"/>
    <mergeCell ref="N47:P47"/>
    <mergeCell ref="G49:I49"/>
    <mergeCell ref="J49:L49"/>
    <mergeCell ref="M49:O49"/>
    <mergeCell ref="P49:R49"/>
    <mergeCell ref="J41:L41"/>
    <mergeCell ref="N41:P41"/>
    <mergeCell ref="J43:L43"/>
    <mergeCell ref="N43:P43"/>
    <mergeCell ref="J45:L45"/>
    <mergeCell ref="N45:P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TASAS CAPITALIZACION  </vt:lpstr>
      <vt:lpstr>Hoja2</vt:lpstr>
      <vt:lpstr>Hoja3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MAYO6</dc:creator>
  <cp:lastModifiedBy>MAYO6</cp:lastModifiedBy>
  <dcterms:created xsi:type="dcterms:W3CDTF">2015-07-10T13:27:39Z</dcterms:created>
  <dcterms:modified xsi:type="dcterms:W3CDTF">2015-07-10T14:29:46Z</dcterms:modified>
</cp:coreProperties>
</file>